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6B1A9D53-CD43-4F17-94C0-DB0E57F9AE81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384" yWindow="384" windowWidth="21360" windowHeight="114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<sst xmlns="http://schemas.openxmlformats.org/spreadsheetml/2006/main" count="53" uniqueCount="44">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</sst>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8" zoomScale="80" zoomScaleNormal="80" workbookViewId="0">
      <selection activeCell="E41" sqref="E41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12301168.51</v>
      </c>
      <c r="D12" s="27">
        <v>792641.23</v>
      </c>
      <c r="E12" s="21">
        <f t="shared" si="0"/>
        <v>13093809.74</v>
      </c>
      <c r="F12" s="27">
        <v>13011094.93</v>
      </c>
      <c r="G12" s="20">
        <v>13011094.93</v>
      </c>
    </row>
    <row r="13" spans="2:7" x14ac:dyDescent="0.2">
      <c r="B13" s="13" t="s">
        <v>25</v>
      </c>
      <c r="C13" s="19">
        <v>0</v>
      </c>
      <c r="D13" s="27">
        <v>482856.44</v>
      </c>
      <c r="E13" s="21">
        <f t="shared" si="0"/>
        <v>482856.44</v>
      </c>
      <c r="F13" s="27">
        <v>482856.44</v>
      </c>
      <c r="G13" s="20">
        <v>482856.44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2159364.5</v>
      </c>
      <c r="D17" s="27">
        <v>-54777.5</v>
      </c>
      <c r="E17" s="21">
        <f t="shared" si="0"/>
        <v>2104587</v>
      </c>
      <c r="F17" s="27">
        <v>2104587</v>
      </c>
      <c r="G17" s="20">
        <v>2104587</v>
      </c>
    </row>
    <row r="18" spans="2:7" ht="24" customHeight="1" x14ac:dyDescent="0.2">
      <c r="B18" s="13" t="s">
        <v>30</v>
      </c>
      <c r="C18" s="20">
        <v>5100000</v>
      </c>
      <c r="D18" s="27">
        <v>0</v>
      </c>
      <c r="E18" s="21">
        <f t="shared" si="0"/>
        <v>5100000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19560533.009999998</v>
      </c>
      <c r="D20" s="28">
        <f>SUM(D9:D18)</f>
        <v>1220720.17</v>
      </c>
      <c r="E20" s="22">
        <f>C20+D20</f>
        <v>20781253.18</v>
      </c>
      <c r="F20" s="28">
        <f>SUM(F9:F18)</f>
        <v>15598538.369999999</v>
      </c>
      <c r="G20" s="22">
        <f>SUM(G9:G18)</f>
        <v>15598538.369999999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3870422.49</v>
      </c>
      <c r="D26" s="20">
        <v>1414300.76</v>
      </c>
      <c r="E26" s="21">
        <f t="shared" ref="E26:E34" si="1">C26+D26</f>
        <v>5284723.25</v>
      </c>
      <c r="F26" s="20">
        <v>4796168.38</v>
      </c>
      <c r="G26" s="38">
        <v>4450080.95</v>
      </c>
    </row>
    <row r="27" spans="2:7" ht="12" customHeight="1" x14ac:dyDescent="0.2">
      <c r="B27" s="32" t="s">
        <v>12</v>
      </c>
      <c r="C27" s="20">
        <v>5058689.53</v>
      </c>
      <c r="D27" s="20">
        <v>-2928842.58</v>
      </c>
      <c r="E27" s="21">
        <f t="shared" si="1"/>
        <v>2129846.9500000002</v>
      </c>
      <c r="F27" s="20">
        <v>1099233.8600000001</v>
      </c>
      <c r="G27" s="38">
        <v>1099233.8600000001</v>
      </c>
    </row>
    <row r="28" spans="2:7" x14ac:dyDescent="0.2">
      <c r="B28" s="32" t="s">
        <v>13</v>
      </c>
      <c r="C28" s="20">
        <v>3808756.55</v>
      </c>
      <c r="D28" s="20">
        <v>-571273.56000000006</v>
      </c>
      <c r="E28" s="21">
        <f t="shared" si="1"/>
        <v>3237482.9899999998</v>
      </c>
      <c r="F28" s="20">
        <v>3097100.09</v>
      </c>
      <c r="G28" s="38">
        <v>3097100.09</v>
      </c>
    </row>
    <row r="29" spans="2:7" x14ac:dyDescent="0.2">
      <c r="B29" s="32" t="s">
        <v>14</v>
      </c>
      <c r="C29" s="20">
        <v>2104262.9</v>
      </c>
      <c r="D29" s="20">
        <v>-538956.17000000004</v>
      </c>
      <c r="E29" s="21">
        <f t="shared" si="1"/>
        <v>1565306.73</v>
      </c>
      <c r="F29" s="20">
        <v>1329841.9099999999</v>
      </c>
      <c r="G29" s="38">
        <v>1329841.9099999999</v>
      </c>
    </row>
    <row r="30" spans="2:7" x14ac:dyDescent="0.2">
      <c r="B30" s="32" t="s">
        <v>15</v>
      </c>
      <c r="C30" s="20">
        <v>3918401.54</v>
      </c>
      <c r="D30" s="20">
        <v>2280168.66</v>
      </c>
      <c r="E30" s="21">
        <f t="shared" si="1"/>
        <v>6198570.2000000002</v>
      </c>
      <c r="F30" s="20">
        <v>3864824.44</v>
      </c>
      <c r="G30" s="38">
        <v>3864824.44</v>
      </c>
    </row>
    <row r="31" spans="2:7" x14ac:dyDescent="0.2">
      <c r="B31" s="32" t="s">
        <v>16</v>
      </c>
      <c r="C31" s="20">
        <v>800000</v>
      </c>
      <c r="D31" s="20">
        <v>1191189.53</v>
      </c>
      <c r="E31" s="21">
        <f t="shared" si="1"/>
        <v>1991189.53</v>
      </c>
      <c r="F31" s="20">
        <v>1288989.53</v>
      </c>
      <c r="G31" s="38">
        <v>1288989.07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19560533.010000002</v>
      </c>
      <c r="D36" s="22">
        <f>SUM(D26:D34)</f>
        <v>846586.6399999999</v>
      </c>
      <c r="E36" s="22">
        <f>SUM(E26:E34)</f>
        <v>20407119.650000002</v>
      </c>
      <c r="F36" s="22">
        <f>SUM(F26:F34)</f>
        <v>15476158.209999999</v>
      </c>
      <c r="G36" s="39">
        <f>SUM(G26:G34)</f>
        <v>15130070.32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374133.53</v>
      </c>
      <c r="E38" s="8">
        <f>D38+C38</f>
        <v>374133.53</v>
      </c>
      <c r="F38" s="8">
        <f>F20-F36</f>
        <v>122380.16000000015</v>
      </c>
      <c r="G38" s="9">
        <f>G20-G36</f>
        <v>468468.04999999888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  <c r="F43" s="10" t="s">
        <v>41</v>
      </c>
    </row>
    <row r="44" spans="2:7" s="10" customFormat="1" x14ac:dyDescent="0.2">
      <c r="B44" s="10" t="s">
        <v>42</v>
      </c>
      <c r="F44" s="10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2025-02-04T22:18:01Z</cp:lastPrinted>
  <dcterms:created xsi:type="dcterms:W3CDTF">2019-12-11T17:18:27Z</dcterms:created>
  <dcterms:modified xsi:type="dcterms:W3CDTF">2025-02-04T22:18:21Z</dcterms:modified>
</cp:coreProperties>
</file>